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1 Уточн. бюджет 19.09\"/>
    </mc:Choice>
  </mc:AlternateContent>
  <xr:revisionPtr revIDLastSave="0" documentId="13_ncr:1_{8BA297CA-8FE4-447A-A044-150165E43ED5}" xr6:coauthVersionLast="38" xr6:coauthVersionMax="47" xr10:uidLastSave="{00000000-0000-0000-0000-000000000000}"/>
  <bookViews>
    <workbookView xWindow="-108" yWindow="-108" windowWidth="23256" windowHeight="12576" xr2:uid="{5C0AE005-B38B-4C9E-9E54-AF3E172EEF72}"/>
  </bookViews>
  <sheets>
    <sheet name="сесія №14-64   19.09.2025" sheetId="2" r:id="rId1"/>
  </sheets>
  <definedNames>
    <definedName name="_xlnm.Print_Titles" localSheetId="0">'сесія №14-64   19.09.2025'!$8:$11</definedName>
    <definedName name="_xlnm.Print_Area" localSheetId="0">'сесія №14-64   19.09.2025'!$A$1:$F$98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4" i="2" l="1"/>
  <c r="C93" i="2"/>
  <c r="C92" i="2"/>
  <c r="F91" i="2"/>
  <c r="F84" i="2" s="1"/>
  <c r="E91" i="2"/>
  <c r="D91" i="2"/>
  <c r="C91" i="2" s="1"/>
  <c r="C90" i="2"/>
  <c r="C89" i="2"/>
  <c r="C88" i="2"/>
  <c r="C87" i="2"/>
  <c r="C86" i="2"/>
  <c r="F85" i="2"/>
  <c r="E85" i="2"/>
  <c r="D85" i="2"/>
  <c r="C85" i="2"/>
  <c r="E84" i="2"/>
  <c r="E83" i="2"/>
  <c r="C81" i="2"/>
  <c r="C80" i="2"/>
  <c r="F79" i="2"/>
  <c r="E79" i="2"/>
  <c r="D79" i="2"/>
  <c r="C79" i="2"/>
  <c r="F78" i="2"/>
  <c r="E78" i="2"/>
  <c r="D78" i="2"/>
  <c r="C78" i="2"/>
  <c r="D77" i="2"/>
  <c r="C77" i="2"/>
  <c r="C76" i="2"/>
  <c r="C75" i="2"/>
  <c r="F74" i="2"/>
  <c r="E74" i="2"/>
  <c r="D74" i="2"/>
  <c r="C74" i="2"/>
  <c r="F73" i="2"/>
  <c r="E73" i="2"/>
  <c r="D73" i="2"/>
  <c r="C73" i="2"/>
  <c r="C72" i="2"/>
  <c r="F71" i="2"/>
  <c r="E71" i="2"/>
  <c r="D71" i="2"/>
  <c r="C71" i="2" s="1"/>
  <c r="F70" i="2"/>
  <c r="E70" i="2"/>
  <c r="D70" i="2"/>
  <c r="C70" i="2" s="1"/>
  <c r="C69" i="2"/>
  <c r="C68" i="2"/>
  <c r="C67" i="2"/>
  <c r="F66" i="2"/>
  <c r="E66" i="2"/>
  <c r="E61" i="2" s="1"/>
  <c r="E55" i="2" s="1"/>
  <c r="E82" i="2" s="1"/>
  <c r="E95" i="2" s="1"/>
  <c r="D66" i="2"/>
  <c r="C66" i="2"/>
  <c r="C65" i="2"/>
  <c r="C64" i="2"/>
  <c r="C63" i="2"/>
  <c r="F62" i="2"/>
  <c r="E62" i="2"/>
  <c r="D62" i="2"/>
  <c r="C62" i="2" s="1"/>
  <c r="F61" i="2"/>
  <c r="F55" i="2" s="1"/>
  <c r="F82" i="2" s="1"/>
  <c r="D61" i="2"/>
  <c r="C61" i="2" s="1"/>
  <c r="C60" i="2"/>
  <c r="C59" i="2"/>
  <c r="C58" i="2"/>
  <c r="F57" i="2"/>
  <c r="E57" i="2"/>
  <c r="D57" i="2"/>
  <c r="C57" i="2"/>
  <c r="F56" i="2"/>
  <c r="E56" i="2"/>
  <c r="D56" i="2"/>
  <c r="C56" i="2"/>
  <c r="C54" i="2"/>
  <c r="C53" i="2"/>
  <c r="F52" i="2"/>
  <c r="E52" i="2"/>
  <c r="D52" i="2"/>
  <c r="C52" i="2"/>
  <c r="F51" i="2"/>
  <c r="E51" i="2"/>
  <c r="D51" i="2"/>
  <c r="C51" i="2"/>
  <c r="C50" i="2"/>
  <c r="C49" i="2"/>
  <c r="C48" i="2"/>
  <c r="F47" i="2"/>
  <c r="E47" i="2"/>
  <c r="D47" i="2"/>
  <c r="C47" i="2" s="1"/>
  <c r="C46" i="2"/>
  <c r="C45" i="2"/>
  <c r="F44" i="2"/>
  <c r="E44" i="2"/>
  <c r="D44" i="2"/>
  <c r="C44" i="2" s="1"/>
  <c r="C43" i="2"/>
  <c r="C42" i="2"/>
  <c r="C41" i="2"/>
  <c r="C40" i="2"/>
  <c r="C39" i="2"/>
  <c r="C38" i="2"/>
  <c r="C37" i="2"/>
  <c r="C36" i="2"/>
  <c r="C35" i="2"/>
  <c r="C34" i="2"/>
  <c r="F33" i="2"/>
  <c r="E33" i="2"/>
  <c r="D33" i="2"/>
  <c r="C33" i="2" s="1"/>
  <c r="F32" i="2"/>
  <c r="E32" i="2"/>
  <c r="D32" i="2"/>
  <c r="C32" i="2" s="1"/>
  <c r="C31" i="2"/>
  <c r="C30" i="2"/>
  <c r="F29" i="2"/>
  <c r="E29" i="2"/>
  <c r="D29" i="2"/>
  <c r="C29" i="2" s="1"/>
  <c r="C28" i="2"/>
  <c r="F27" i="2"/>
  <c r="E27" i="2"/>
  <c r="E24" i="2" s="1"/>
  <c r="D27" i="2"/>
  <c r="C27" i="2"/>
  <c r="C26" i="2"/>
  <c r="F25" i="2"/>
  <c r="E25" i="2"/>
  <c r="D25" i="2"/>
  <c r="C25" i="2" s="1"/>
  <c r="F24" i="2"/>
  <c r="D24" i="2"/>
  <c r="C24" i="2" s="1"/>
  <c r="C23" i="2"/>
  <c r="F22" i="2"/>
  <c r="E22" i="2"/>
  <c r="D22" i="2"/>
  <c r="C22" i="2"/>
  <c r="C21" i="2"/>
  <c r="F20" i="2"/>
  <c r="E20" i="2"/>
  <c r="D20" i="2"/>
  <c r="C20" i="2" s="1"/>
  <c r="D19" i="2"/>
  <c r="C19" i="2" s="1"/>
  <c r="C18" i="2"/>
  <c r="C17" i="2"/>
  <c r="C16" i="2"/>
  <c r="C15" i="2"/>
  <c r="D14" i="2"/>
  <c r="C14" i="2" s="1"/>
  <c r="D13" i="2"/>
  <c r="C13" i="2" s="1"/>
  <c r="D12" i="2"/>
  <c r="C12" i="2" l="1"/>
  <c r="D55" i="2"/>
  <c r="C55" i="2" s="1"/>
  <c r="D83" i="2"/>
  <c r="C83" i="2" s="1"/>
  <c r="F83" i="2"/>
  <c r="F95" i="2" s="1"/>
  <c r="D84" i="2"/>
  <c r="C84" i="2" s="1"/>
  <c r="D82" i="2" l="1"/>
  <c r="D95" i="2" l="1"/>
  <c r="C82" i="2"/>
  <c r="C95" i="2" l="1"/>
</calcChain>
</file>

<file path=xl/sharedStrings.xml><?xml version="1.0" encoding="utf-8"?>
<sst xmlns="http://schemas.openxmlformats.org/spreadsheetml/2006/main" count="101" uniqueCount="98">
  <si>
    <t>Додаток 1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</si>
  <si>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</si>
  <si>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</si>
  <si>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</si>
  <si>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</si>
  <si>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</si>
  <si>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</si>
  <si>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</si>
  <si>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</si>
  <si>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</si>
  <si>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</si>
  <si>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</si>
  <si>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</si>
  <si>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</si>
  <si>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</si>
  <si>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</si>
  <si>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</si>
  <si>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</si>
  <si>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</si>
  <si>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</si>
  <si>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</si>
  <si>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</si>
  <si>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</si>
  <si>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</si>
  <si>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</si>
  <si>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</si>
  <si>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</si>
  <si>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</si>
  <si>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</si>
  <si>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</si>
  <si>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</si>
  <si>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</si>
  <si>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</si>
  <si>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</si>
  <si>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</si>
  <si>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</si>
  <si>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</si>
  <si>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</si>
  <si>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</si>
  <si>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</si>
  <si>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</si>
  <si>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</si>
  <si>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</si>
  <si>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</si>
  <si>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</si>
  <si>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</si>
  <si>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</si>
  <si>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</si>
  <si>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</si>
  <si>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</si>
  <si>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</si>
  <si>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</si>
  <si>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</si>
  <si>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</si>
  <si>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</si>
  <si>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</si>
  <si>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</si>
  <si>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</si>
  <si>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</si>
  <si>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</si>
  <si>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</si>
  <si>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</si>
  <si>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</si>
  <si>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</si>
  <si>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</si>
  <si>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</si>
  <si>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</si>
  <si>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</si>
  <si>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</si>
  <si>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</si>
  <si>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</si>
  <si>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</si>
  <si>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</si>
  <si>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</si>
  <si>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</si>
  <si>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</si>
  <si>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</si>
  <si>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</si>
  <si>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</si>
  <si>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</si>
  <si>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</si>
  <si>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</si>
  <si>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</si>
  <si>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</si>
  <si>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</si>
  <si>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</si>
  <si>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</si>
  <si>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</si>
  <si>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</si>
  <si>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</si>
  <si>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</si>
  <si>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</si>
  <si>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</si>
  <si>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до рішення сільської ради</t>
  </si>
  <si>
    <t>від 19.09.2025 № 14-64/VIII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</si>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</sst>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5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B765-698F-409E-9946-6008527E366B}">
  <sheetPr>
    <pageSetUpPr fitToPage="1"/>
  </sheetPr>
  <dimension ref="A1:F100"/>
  <sheetViews>
    <sheetView tabSelected="1" view="pageBreakPreview" topLeftCell="A39" zoomScaleNormal="100" zoomScaleSheetLayoutView="100" workbookViewId="0">
      <selection activeCell="E93" sqref="E93"/>
    </sheetView>
  </sheetViews>
  <sheetFormatPr defaultColWidth="8.88671875" defaultRowHeight="15.6" x14ac:dyDescent="0.3"/>
  <cols>
    <col min="1" max="1" width="13.44140625" style="1" customWidth="1"/>
    <col min="2" max="2" width="50.55468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93</v>
      </c>
    </row>
    <row r="3" spans="1:6" x14ac:dyDescent="0.3">
      <c r="D3" s="1" t="s">
        <v>94</v>
      </c>
    </row>
    <row r="5" spans="1:6" ht="45.6" customHeight="1" x14ac:dyDescent="0.35">
      <c r="A5" s="17" t="s">
        <v>1</v>
      </c>
      <c r="B5" s="18"/>
      <c r="C5" s="18"/>
      <c r="D5" s="18"/>
      <c r="E5" s="18"/>
      <c r="F5" s="18"/>
    </row>
    <row r="6" spans="1:6" ht="25.5" customHeight="1" x14ac:dyDescent="0.3">
      <c r="A6" s="2" t="s">
        <v>2</v>
      </c>
      <c r="B6" s="3"/>
      <c r="C6" s="3"/>
      <c r="D6" s="3"/>
      <c r="E6" s="3"/>
      <c r="F6" s="3"/>
    </row>
    <row r="7" spans="1:6" s="4" customFormat="1" ht="13.2" x14ac:dyDescent="0.25">
      <c r="A7" s="4" t="s">
        <v>3</v>
      </c>
      <c r="F7" s="5" t="s">
        <v>4</v>
      </c>
    </row>
    <row r="8" spans="1:6" x14ac:dyDescent="0.3">
      <c r="A8" s="19" t="s">
        <v>5</v>
      </c>
      <c r="B8" s="19" t="s">
        <v>6</v>
      </c>
      <c r="C8" s="19" t="s">
        <v>7</v>
      </c>
      <c r="D8" s="19" t="s">
        <v>8</v>
      </c>
      <c r="E8" s="19" t="s">
        <v>9</v>
      </c>
      <c r="F8" s="19"/>
    </row>
    <row r="9" spans="1:6" x14ac:dyDescent="0.3">
      <c r="A9" s="19"/>
      <c r="B9" s="19"/>
      <c r="C9" s="19"/>
      <c r="D9" s="19"/>
      <c r="E9" s="19" t="s">
        <v>10</v>
      </c>
      <c r="F9" s="19" t="s">
        <v>11</v>
      </c>
    </row>
    <row r="10" spans="1:6" ht="51" customHeight="1" x14ac:dyDescent="0.3">
      <c r="A10" s="19"/>
      <c r="B10" s="19"/>
      <c r="C10" s="19"/>
      <c r="D10" s="19"/>
      <c r="E10" s="19"/>
      <c r="F10" s="19"/>
    </row>
    <row r="11" spans="1:6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</row>
    <row r="12" spans="1:6" ht="24.6" customHeight="1" x14ac:dyDescent="0.3">
      <c r="A12" s="8">
        <v>10000000</v>
      </c>
      <c r="B12" s="9" t="s">
        <v>12</v>
      </c>
      <c r="C12" s="6">
        <f t="shared" ref="C12:C75" si="0">D12+E12</f>
        <v>224952652</v>
      </c>
      <c r="D12" s="6">
        <f>D13+D19+D24+D32</f>
        <v>224901152</v>
      </c>
      <c r="E12" s="6">
        <v>51500</v>
      </c>
      <c r="F12" s="6">
        <v>0</v>
      </c>
    </row>
    <row r="13" spans="1:6" ht="40.950000000000003" customHeight="1" x14ac:dyDescent="0.3">
      <c r="A13" s="8">
        <v>11000000</v>
      </c>
      <c r="B13" s="9" t="s">
        <v>13</v>
      </c>
      <c r="C13" s="6">
        <f t="shared" si="0"/>
        <v>129381300</v>
      </c>
      <c r="D13" s="6">
        <f>D14</f>
        <v>129381300</v>
      </c>
      <c r="E13" s="6">
        <v>0</v>
      </c>
      <c r="F13" s="6">
        <v>0</v>
      </c>
    </row>
    <row r="14" spans="1:6" ht="23.4" customHeight="1" x14ac:dyDescent="0.3">
      <c r="A14" s="8">
        <v>11010000</v>
      </c>
      <c r="B14" s="9" t="s">
        <v>14</v>
      </c>
      <c r="C14" s="6">
        <f t="shared" si="0"/>
        <v>129381300</v>
      </c>
      <c r="D14" s="6">
        <f>D15+D16+D17+D18</f>
        <v>129381300</v>
      </c>
      <c r="E14" s="6">
        <v>0</v>
      </c>
      <c r="F14" s="6">
        <v>0</v>
      </c>
    </row>
    <row r="15" spans="1:6" ht="58.95" customHeight="1" x14ac:dyDescent="0.3">
      <c r="A15" s="10">
        <v>11010100</v>
      </c>
      <c r="B15" s="11" t="s">
        <v>15</v>
      </c>
      <c r="C15" s="7">
        <f t="shared" si="0"/>
        <v>112081300</v>
      </c>
      <c r="D15" s="7">
        <v>112081300</v>
      </c>
      <c r="E15" s="7">
        <v>0</v>
      </c>
      <c r="F15" s="7">
        <v>0</v>
      </c>
    </row>
    <row r="16" spans="1:6" ht="55.2" customHeight="1" x14ac:dyDescent="0.3">
      <c r="A16" s="10">
        <v>11010400</v>
      </c>
      <c r="B16" s="11" t="s">
        <v>16</v>
      </c>
      <c r="C16" s="7">
        <f t="shared" si="0"/>
        <v>15800000</v>
      </c>
      <c r="D16" s="7">
        <v>15800000</v>
      </c>
      <c r="E16" s="7">
        <v>0</v>
      </c>
      <c r="F16" s="7">
        <v>0</v>
      </c>
    </row>
    <row r="17" spans="1:6" ht="59.4" customHeight="1" x14ac:dyDescent="0.3">
      <c r="A17" s="10">
        <v>11010500</v>
      </c>
      <c r="B17" s="11" t="s">
        <v>17</v>
      </c>
      <c r="C17" s="7">
        <f t="shared" si="0"/>
        <v>1000000</v>
      </c>
      <c r="D17" s="7">
        <v>1000000</v>
      </c>
      <c r="E17" s="7">
        <v>0</v>
      </c>
      <c r="F17" s="7">
        <v>0</v>
      </c>
    </row>
    <row r="18" spans="1:6" ht="56.4" customHeight="1" x14ac:dyDescent="0.3">
      <c r="A18" s="10">
        <v>11011300</v>
      </c>
      <c r="B18" s="11" t="s">
        <v>18</v>
      </c>
      <c r="C18" s="7">
        <f t="shared" si="0"/>
        <v>500000</v>
      </c>
      <c r="D18" s="7">
        <v>500000</v>
      </c>
      <c r="E18" s="7">
        <v>0</v>
      </c>
      <c r="F18" s="7">
        <v>0</v>
      </c>
    </row>
    <row r="19" spans="1:6" ht="39" customHeight="1" x14ac:dyDescent="0.3">
      <c r="A19" s="8">
        <v>13000000</v>
      </c>
      <c r="B19" s="9" t="s">
        <v>19</v>
      </c>
      <c r="C19" s="6">
        <f t="shared" si="0"/>
        <v>170000</v>
      </c>
      <c r="D19" s="6">
        <f>D20+D22</f>
        <v>170000</v>
      </c>
      <c r="E19" s="6">
        <v>0</v>
      </c>
      <c r="F19" s="6">
        <v>0</v>
      </c>
    </row>
    <row r="20" spans="1:6" ht="36.75" customHeight="1" x14ac:dyDescent="0.3">
      <c r="A20" s="8">
        <v>13010000</v>
      </c>
      <c r="B20" s="9" t="s">
        <v>20</v>
      </c>
      <c r="C20" s="6">
        <f t="shared" si="0"/>
        <v>60000</v>
      </c>
      <c r="D20" s="6">
        <f>D21</f>
        <v>60000</v>
      </c>
      <c r="E20" s="6">
        <f t="shared" ref="E20:F20" si="1">E21</f>
        <v>0</v>
      </c>
      <c r="F20" s="6">
        <f t="shared" si="1"/>
        <v>0</v>
      </c>
    </row>
    <row r="21" spans="1:6" ht="90" customHeight="1" x14ac:dyDescent="0.3">
      <c r="A21" s="10">
        <v>13010200</v>
      </c>
      <c r="B21" s="11" t="s">
        <v>21</v>
      </c>
      <c r="C21" s="7">
        <f t="shared" si="0"/>
        <v>60000</v>
      </c>
      <c r="D21" s="7">
        <v>60000</v>
      </c>
      <c r="E21" s="7">
        <v>0</v>
      </c>
      <c r="F21" s="7">
        <v>0</v>
      </c>
    </row>
    <row r="22" spans="1:6" ht="37.950000000000003" customHeight="1" x14ac:dyDescent="0.3">
      <c r="A22" s="8">
        <v>13030000</v>
      </c>
      <c r="B22" s="9" t="s">
        <v>22</v>
      </c>
      <c r="C22" s="6">
        <f t="shared" si="0"/>
        <v>110000</v>
      </c>
      <c r="D22" s="6">
        <f>D23</f>
        <v>110000</v>
      </c>
      <c r="E22" s="6">
        <f t="shared" ref="E22:F22" si="2">E23</f>
        <v>0</v>
      </c>
      <c r="F22" s="6">
        <f t="shared" si="2"/>
        <v>0</v>
      </c>
    </row>
    <row r="23" spans="1:6" ht="57.6" customHeight="1" x14ac:dyDescent="0.3">
      <c r="A23" s="10">
        <v>13030100</v>
      </c>
      <c r="B23" s="11" t="s">
        <v>23</v>
      </c>
      <c r="C23" s="7">
        <f t="shared" si="0"/>
        <v>110000</v>
      </c>
      <c r="D23" s="7">
        <v>110000</v>
      </c>
      <c r="E23" s="7">
        <v>0</v>
      </c>
      <c r="F23" s="7">
        <v>0</v>
      </c>
    </row>
    <row r="24" spans="1:6" ht="21.6" customHeight="1" x14ac:dyDescent="0.3">
      <c r="A24" s="8">
        <v>14000000</v>
      </c>
      <c r="B24" s="9" t="s">
        <v>24</v>
      </c>
      <c r="C24" s="6">
        <f t="shared" si="0"/>
        <v>16356000</v>
      </c>
      <c r="D24" s="6">
        <f>D25+D27+D29</f>
        <v>16356000</v>
      </c>
      <c r="E24" s="6">
        <f t="shared" ref="E24:F24" si="3">E25+E27+E29</f>
        <v>0</v>
      </c>
      <c r="F24" s="6">
        <f t="shared" si="3"/>
        <v>0</v>
      </c>
    </row>
    <row r="25" spans="1:6" ht="38.4" customHeight="1" x14ac:dyDescent="0.3">
      <c r="A25" s="8">
        <v>14020000</v>
      </c>
      <c r="B25" s="9" t="s">
        <v>25</v>
      </c>
      <c r="C25" s="6">
        <f t="shared" si="0"/>
        <v>1000000</v>
      </c>
      <c r="D25" s="6">
        <f>D26</f>
        <v>1000000</v>
      </c>
      <c r="E25" s="6">
        <f t="shared" ref="E25:F25" si="4">E26</f>
        <v>0</v>
      </c>
      <c r="F25" s="6">
        <f t="shared" si="4"/>
        <v>0</v>
      </c>
    </row>
    <row r="26" spans="1:6" ht="28.95" customHeight="1" x14ac:dyDescent="0.3">
      <c r="A26" s="10">
        <v>14021900</v>
      </c>
      <c r="B26" s="11" t="s">
        <v>26</v>
      </c>
      <c r="C26" s="7">
        <f t="shared" si="0"/>
        <v>1000000</v>
      </c>
      <c r="D26" s="7">
        <v>1000000</v>
      </c>
      <c r="E26" s="7">
        <v>0</v>
      </c>
      <c r="F26" s="7">
        <v>0</v>
      </c>
    </row>
    <row r="27" spans="1:6" ht="55.95" customHeight="1" x14ac:dyDescent="0.3">
      <c r="A27" s="8">
        <v>14030000</v>
      </c>
      <c r="B27" s="9" t="s">
        <v>27</v>
      </c>
      <c r="C27" s="6">
        <f t="shared" si="0"/>
        <v>6100000</v>
      </c>
      <c r="D27" s="6">
        <f>D28</f>
        <v>6100000</v>
      </c>
      <c r="E27" s="6">
        <f t="shared" ref="E27:F27" si="5">E28</f>
        <v>0</v>
      </c>
      <c r="F27" s="6">
        <f t="shared" si="5"/>
        <v>0</v>
      </c>
    </row>
    <row r="28" spans="1:6" ht="23.25" customHeight="1" x14ac:dyDescent="0.3">
      <c r="A28" s="10">
        <v>14031900</v>
      </c>
      <c r="B28" s="11" t="s">
        <v>26</v>
      </c>
      <c r="C28" s="7">
        <f t="shared" si="0"/>
        <v>6100000</v>
      </c>
      <c r="D28" s="7">
        <v>6100000</v>
      </c>
      <c r="E28" s="7">
        <v>0</v>
      </c>
      <c r="F28" s="7">
        <v>0</v>
      </c>
    </row>
    <row r="29" spans="1:6" ht="54.6" customHeight="1" x14ac:dyDescent="0.3">
      <c r="A29" s="8">
        <v>14040000</v>
      </c>
      <c r="B29" s="9" t="s">
        <v>28</v>
      </c>
      <c r="C29" s="6">
        <f t="shared" si="0"/>
        <v>9256000</v>
      </c>
      <c r="D29" s="6">
        <f>D30+D31</f>
        <v>9256000</v>
      </c>
      <c r="E29" s="6">
        <f t="shared" ref="E29:F29" si="6">E30+E31</f>
        <v>0</v>
      </c>
      <c r="F29" s="6">
        <f t="shared" si="6"/>
        <v>0</v>
      </c>
    </row>
    <row r="30" spans="1:6" ht="123" customHeight="1" x14ac:dyDescent="0.3">
      <c r="A30" s="10">
        <v>14040100</v>
      </c>
      <c r="B30" s="11" t="s">
        <v>29</v>
      </c>
      <c r="C30" s="7">
        <f t="shared" si="0"/>
        <v>5570000</v>
      </c>
      <c r="D30" s="7">
        <v>5570000</v>
      </c>
      <c r="E30" s="7">
        <v>0</v>
      </c>
      <c r="F30" s="7">
        <v>0</v>
      </c>
    </row>
    <row r="31" spans="1:6" ht="102.75" customHeight="1" x14ac:dyDescent="0.3">
      <c r="A31" s="10">
        <v>14040200</v>
      </c>
      <c r="B31" s="11" t="s">
        <v>30</v>
      </c>
      <c r="C31" s="7">
        <f t="shared" si="0"/>
        <v>3686000</v>
      </c>
      <c r="D31" s="7">
        <v>3686000</v>
      </c>
      <c r="E31" s="7">
        <v>0</v>
      </c>
      <c r="F31" s="7">
        <v>0</v>
      </c>
    </row>
    <row r="32" spans="1:6" ht="62.25" customHeight="1" x14ac:dyDescent="0.3">
      <c r="A32" s="8">
        <v>18000000</v>
      </c>
      <c r="B32" s="9" t="s">
        <v>31</v>
      </c>
      <c r="C32" s="6">
        <f t="shared" si="0"/>
        <v>78993852</v>
      </c>
      <c r="D32" s="6">
        <f>D33+D44+D47</f>
        <v>78993852</v>
      </c>
      <c r="E32" s="6">
        <f t="shared" ref="E32:F32" si="7">E33+E44+E47</f>
        <v>0</v>
      </c>
      <c r="F32" s="6">
        <f t="shared" si="7"/>
        <v>0</v>
      </c>
    </row>
    <row r="33" spans="1:6" ht="30.6" customHeight="1" x14ac:dyDescent="0.3">
      <c r="A33" s="8">
        <v>18010000</v>
      </c>
      <c r="B33" s="9" t="s">
        <v>32</v>
      </c>
      <c r="C33" s="6">
        <f t="shared" si="0"/>
        <v>44130342</v>
      </c>
      <c r="D33" s="6">
        <f>D34+D35+D36+D37+D38+D39+D40+D41+D42+D43</f>
        <v>44130342</v>
      </c>
      <c r="E33" s="6">
        <f t="shared" ref="E33:F33" si="8">E34+E35+E36+E37+E38+E39+E40+E41+E42+E43</f>
        <v>0</v>
      </c>
      <c r="F33" s="6">
        <f t="shared" si="8"/>
        <v>0</v>
      </c>
    </row>
    <row r="34" spans="1:6" ht="69.599999999999994" customHeight="1" x14ac:dyDescent="0.3">
      <c r="A34" s="10">
        <v>18010100</v>
      </c>
      <c r="B34" s="11" t="s">
        <v>33</v>
      </c>
      <c r="C34" s="7">
        <f t="shared" si="0"/>
        <v>160000</v>
      </c>
      <c r="D34" s="7">
        <v>160000</v>
      </c>
      <c r="E34" s="7">
        <v>0</v>
      </c>
      <c r="F34" s="7">
        <v>0</v>
      </c>
    </row>
    <row r="35" spans="1:6" ht="69.599999999999994" customHeight="1" x14ac:dyDescent="0.3">
      <c r="A35" s="10">
        <v>18010200</v>
      </c>
      <c r="B35" s="11" t="s">
        <v>34</v>
      </c>
      <c r="C35" s="7">
        <f t="shared" si="0"/>
        <v>4200000</v>
      </c>
      <c r="D35" s="7">
        <v>4200000</v>
      </c>
      <c r="E35" s="7">
        <v>0</v>
      </c>
      <c r="F35" s="7">
        <v>0</v>
      </c>
    </row>
    <row r="36" spans="1:6" ht="69.599999999999994" customHeight="1" x14ac:dyDescent="0.3">
      <c r="A36" s="10">
        <v>18010300</v>
      </c>
      <c r="B36" s="11" t="s">
        <v>35</v>
      </c>
      <c r="C36" s="7">
        <f t="shared" si="0"/>
        <v>3970000</v>
      </c>
      <c r="D36" s="7">
        <v>3970000</v>
      </c>
      <c r="E36" s="7">
        <v>0</v>
      </c>
      <c r="F36" s="7">
        <v>0</v>
      </c>
    </row>
    <row r="37" spans="1:6" ht="72.599999999999994" customHeight="1" x14ac:dyDescent="0.3">
      <c r="A37" s="10">
        <v>18010400</v>
      </c>
      <c r="B37" s="11" t="s">
        <v>36</v>
      </c>
      <c r="C37" s="7">
        <f t="shared" si="0"/>
        <v>18620000</v>
      </c>
      <c r="D37" s="7">
        <v>18620000</v>
      </c>
      <c r="E37" s="7">
        <v>0</v>
      </c>
      <c r="F37" s="7">
        <v>0</v>
      </c>
    </row>
    <row r="38" spans="1:6" ht="23.4" customHeight="1" x14ac:dyDescent="0.3">
      <c r="A38" s="10">
        <v>18010500</v>
      </c>
      <c r="B38" s="11" t="s">
        <v>37</v>
      </c>
      <c r="C38" s="7">
        <f t="shared" si="0"/>
        <v>3095000</v>
      </c>
      <c r="D38" s="7">
        <v>3095000</v>
      </c>
      <c r="E38" s="7">
        <v>0</v>
      </c>
      <c r="F38" s="7">
        <v>0</v>
      </c>
    </row>
    <row r="39" spans="1:6" ht="23.4" customHeight="1" x14ac:dyDescent="0.3">
      <c r="A39" s="10">
        <v>18010600</v>
      </c>
      <c r="B39" s="11" t="s">
        <v>38</v>
      </c>
      <c r="C39" s="7">
        <f t="shared" si="0"/>
        <v>10370000</v>
      </c>
      <c r="D39" s="7">
        <v>10370000</v>
      </c>
      <c r="E39" s="7">
        <v>0</v>
      </c>
      <c r="F39" s="7">
        <v>0</v>
      </c>
    </row>
    <row r="40" spans="1:6" ht="23.4" customHeight="1" x14ac:dyDescent="0.3">
      <c r="A40" s="10">
        <v>18010700</v>
      </c>
      <c r="B40" s="11" t="s">
        <v>39</v>
      </c>
      <c r="C40" s="7">
        <f t="shared" si="0"/>
        <v>1860000</v>
      </c>
      <c r="D40" s="7">
        <v>1860000</v>
      </c>
      <c r="E40" s="7">
        <v>0</v>
      </c>
      <c r="F40" s="7">
        <v>0</v>
      </c>
    </row>
    <row r="41" spans="1:6" ht="25.95" customHeight="1" x14ac:dyDescent="0.3">
      <c r="A41" s="10">
        <v>18010900</v>
      </c>
      <c r="B41" s="11" t="s">
        <v>40</v>
      </c>
      <c r="C41" s="7">
        <f t="shared" si="0"/>
        <v>1700000</v>
      </c>
      <c r="D41" s="7">
        <v>1700000</v>
      </c>
      <c r="E41" s="7">
        <v>0</v>
      </c>
      <c r="F41" s="7">
        <v>0</v>
      </c>
    </row>
    <row r="42" spans="1:6" ht="24.6" customHeight="1" x14ac:dyDescent="0.3">
      <c r="A42" s="10">
        <v>18011000</v>
      </c>
      <c r="B42" s="11" t="s">
        <v>41</v>
      </c>
      <c r="C42" s="7">
        <f t="shared" si="0"/>
        <v>50000</v>
      </c>
      <c r="D42" s="7">
        <v>50000</v>
      </c>
      <c r="E42" s="7">
        <v>0</v>
      </c>
      <c r="F42" s="7">
        <v>0</v>
      </c>
    </row>
    <row r="43" spans="1:6" ht="28.95" customHeight="1" x14ac:dyDescent="0.3">
      <c r="A43" s="10">
        <v>18011100</v>
      </c>
      <c r="B43" s="11" t="s">
        <v>42</v>
      </c>
      <c r="C43" s="7">
        <f t="shared" si="0"/>
        <v>105342</v>
      </c>
      <c r="D43" s="7">
        <v>105342</v>
      </c>
      <c r="E43" s="7">
        <v>0</v>
      </c>
      <c r="F43" s="7">
        <v>0</v>
      </c>
    </row>
    <row r="44" spans="1:6" ht="26.4" customHeight="1" x14ac:dyDescent="0.3">
      <c r="A44" s="8">
        <v>18030000</v>
      </c>
      <c r="B44" s="9" t="s">
        <v>43</v>
      </c>
      <c r="C44" s="6">
        <f t="shared" si="0"/>
        <v>3500000</v>
      </c>
      <c r="D44" s="6">
        <f>D45+D46</f>
        <v>3500000</v>
      </c>
      <c r="E44" s="6">
        <f t="shared" ref="E44:F44" si="9">E45+E46</f>
        <v>0</v>
      </c>
      <c r="F44" s="6">
        <f t="shared" si="9"/>
        <v>0</v>
      </c>
    </row>
    <row r="45" spans="1:6" ht="42" customHeight="1" x14ac:dyDescent="0.3">
      <c r="A45" s="10">
        <v>18030100</v>
      </c>
      <c r="B45" s="11" t="s">
        <v>44</v>
      </c>
      <c r="C45" s="7">
        <f t="shared" si="0"/>
        <v>1600000</v>
      </c>
      <c r="D45" s="7">
        <v>1600000</v>
      </c>
      <c r="E45" s="7">
        <v>0</v>
      </c>
      <c r="F45" s="7">
        <v>0</v>
      </c>
    </row>
    <row r="46" spans="1:6" ht="36" customHeight="1" x14ac:dyDescent="0.3">
      <c r="A46" s="10">
        <v>18030200</v>
      </c>
      <c r="B46" s="11" t="s">
        <v>45</v>
      </c>
      <c r="C46" s="7">
        <f t="shared" si="0"/>
        <v>1900000</v>
      </c>
      <c r="D46" s="7">
        <v>1900000</v>
      </c>
      <c r="E46" s="7">
        <v>0</v>
      </c>
      <c r="F46" s="7">
        <v>0</v>
      </c>
    </row>
    <row r="47" spans="1:6" ht="23.4" customHeight="1" x14ac:dyDescent="0.3">
      <c r="A47" s="8">
        <v>18050000</v>
      </c>
      <c r="B47" s="9" t="s">
        <v>46</v>
      </c>
      <c r="C47" s="6">
        <f t="shared" si="0"/>
        <v>31363510</v>
      </c>
      <c r="D47" s="6">
        <f>D48+D49+D50</f>
        <v>31363510</v>
      </c>
      <c r="E47" s="6">
        <f t="shared" ref="E47:F47" si="10">E48+E49+E50</f>
        <v>0</v>
      </c>
      <c r="F47" s="6">
        <f t="shared" si="10"/>
        <v>0</v>
      </c>
    </row>
    <row r="48" spans="1:6" ht="28.5" customHeight="1" x14ac:dyDescent="0.3">
      <c r="A48" s="10">
        <v>18050300</v>
      </c>
      <c r="B48" s="11" t="s">
        <v>47</v>
      </c>
      <c r="C48" s="7">
        <f t="shared" si="0"/>
        <v>980000</v>
      </c>
      <c r="D48" s="7">
        <v>980000</v>
      </c>
      <c r="E48" s="7">
        <v>0</v>
      </c>
      <c r="F48" s="7">
        <v>0</v>
      </c>
    </row>
    <row r="49" spans="1:6" ht="30.75" customHeight="1" x14ac:dyDescent="0.3">
      <c r="A49" s="10">
        <v>18050400</v>
      </c>
      <c r="B49" s="11" t="s">
        <v>48</v>
      </c>
      <c r="C49" s="7">
        <f t="shared" si="0"/>
        <v>23883510</v>
      </c>
      <c r="D49" s="7">
        <v>23883510</v>
      </c>
      <c r="E49" s="7">
        <v>0</v>
      </c>
      <c r="F49" s="7">
        <v>0</v>
      </c>
    </row>
    <row r="50" spans="1:6" ht="93" customHeight="1" x14ac:dyDescent="0.3">
      <c r="A50" s="10">
        <v>18050500</v>
      </c>
      <c r="B50" s="11" t="s">
        <v>49</v>
      </c>
      <c r="C50" s="7">
        <f t="shared" si="0"/>
        <v>6500000</v>
      </c>
      <c r="D50" s="7">
        <v>6500000</v>
      </c>
      <c r="E50" s="7">
        <v>0</v>
      </c>
      <c r="F50" s="7">
        <v>0</v>
      </c>
    </row>
    <row r="51" spans="1:6" ht="30.75" customHeight="1" x14ac:dyDescent="0.3">
      <c r="A51" s="8">
        <v>19000000</v>
      </c>
      <c r="B51" s="9" t="s">
        <v>50</v>
      </c>
      <c r="C51" s="6">
        <f t="shared" si="0"/>
        <v>51500</v>
      </c>
      <c r="D51" s="6">
        <f>D52</f>
        <v>0</v>
      </c>
      <c r="E51" s="6">
        <f t="shared" ref="E51:F51" si="11">E52</f>
        <v>51500</v>
      </c>
      <c r="F51" s="6">
        <f t="shared" si="11"/>
        <v>0</v>
      </c>
    </row>
    <row r="52" spans="1:6" ht="32.25" customHeight="1" x14ac:dyDescent="0.3">
      <c r="A52" s="8">
        <v>19010000</v>
      </c>
      <c r="B52" s="9" t="s">
        <v>51</v>
      </c>
      <c r="C52" s="6">
        <f t="shared" si="0"/>
        <v>51500</v>
      </c>
      <c r="D52" s="6">
        <f>D53+D54</f>
        <v>0</v>
      </c>
      <c r="E52" s="6">
        <f t="shared" ref="E52:F52" si="12">E53+E54</f>
        <v>51500</v>
      </c>
      <c r="F52" s="6">
        <f t="shared" si="12"/>
        <v>0</v>
      </c>
    </row>
    <row r="53" spans="1:6" ht="95.4" customHeight="1" x14ac:dyDescent="0.3">
      <c r="A53" s="10">
        <v>19010100</v>
      </c>
      <c r="B53" s="11" t="s">
        <v>52</v>
      </c>
      <c r="C53" s="7">
        <f t="shared" si="0"/>
        <v>45500</v>
      </c>
      <c r="D53" s="7">
        <v>0</v>
      </c>
      <c r="E53" s="7">
        <v>45500</v>
      </c>
      <c r="F53" s="7">
        <v>0</v>
      </c>
    </row>
    <row r="54" spans="1:6" ht="52.2" customHeight="1" x14ac:dyDescent="0.3">
      <c r="A54" s="10">
        <v>19010200</v>
      </c>
      <c r="B54" s="11" t="s">
        <v>53</v>
      </c>
      <c r="C54" s="7">
        <f t="shared" si="0"/>
        <v>6000</v>
      </c>
      <c r="D54" s="7">
        <v>0</v>
      </c>
      <c r="E54" s="7">
        <v>6000</v>
      </c>
      <c r="F54" s="7">
        <v>0</v>
      </c>
    </row>
    <row r="55" spans="1:6" ht="33" customHeight="1" x14ac:dyDescent="0.3">
      <c r="A55" s="8">
        <v>20000000</v>
      </c>
      <c r="B55" s="9" t="s">
        <v>54</v>
      </c>
      <c r="C55" s="6">
        <f>D55+E55</f>
        <v>3945548</v>
      </c>
      <c r="D55" s="6">
        <f>D56+D61+D69+D70+D73</f>
        <v>2490743</v>
      </c>
      <c r="E55" s="6">
        <f t="shared" ref="E55:F55" si="13">E56+E61+E69+E70+E73</f>
        <v>1454805</v>
      </c>
      <c r="F55" s="6">
        <f t="shared" si="13"/>
        <v>0</v>
      </c>
    </row>
    <row r="56" spans="1:6" ht="46.5" customHeight="1" x14ac:dyDescent="0.3">
      <c r="A56" s="8">
        <v>21000000</v>
      </c>
      <c r="B56" s="9" t="s">
        <v>55</v>
      </c>
      <c r="C56" s="6">
        <f t="shared" si="0"/>
        <v>984000</v>
      </c>
      <c r="D56" s="6">
        <f>D57</f>
        <v>984000</v>
      </c>
      <c r="E56" s="6">
        <f t="shared" ref="E56:F56" si="14">E57</f>
        <v>0</v>
      </c>
      <c r="F56" s="6">
        <f t="shared" si="14"/>
        <v>0</v>
      </c>
    </row>
    <row r="57" spans="1:6" ht="31.5" customHeight="1" x14ac:dyDescent="0.3">
      <c r="A57" s="8">
        <v>21080000</v>
      </c>
      <c r="B57" s="9" t="s">
        <v>56</v>
      </c>
      <c r="C57" s="6">
        <f t="shared" si="0"/>
        <v>984000</v>
      </c>
      <c r="D57" s="6">
        <f>D58+D59+D60</f>
        <v>984000</v>
      </c>
      <c r="E57" s="6">
        <f t="shared" ref="E57:F57" si="15">E58+E59+E60</f>
        <v>0</v>
      </c>
      <c r="F57" s="6">
        <f t="shared" si="15"/>
        <v>0</v>
      </c>
    </row>
    <row r="58" spans="1:6" ht="30.75" customHeight="1" x14ac:dyDescent="0.3">
      <c r="A58" s="10">
        <v>21081100</v>
      </c>
      <c r="B58" s="11" t="s">
        <v>57</v>
      </c>
      <c r="C58" s="7">
        <f t="shared" si="0"/>
        <v>40000</v>
      </c>
      <c r="D58" s="7">
        <v>40000</v>
      </c>
      <c r="E58" s="7">
        <v>0</v>
      </c>
      <c r="F58" s="7">
        <v>0</v>
      </c>
    </row>
    <row r="59" spans="1:6" ht="126" customHeight="1" x14ac:dyDescent="0.3">
      <c r="A59" s="10">
        <v>21081500</v>
      </c>
      <c r="B59" s="11" t="s">
        <v>58</v>
      </c>
      <c r="C59" s="7">
        <f t="shared" si="0"/>
        <v>44000</v>
      </c>
      <c r="D59" s="7">
        <v>44000</v>
      </c>
      <c r="E59" s="7">
        <v>0</v>
      </c>
      <c r="F59" s="7">
        <v>0</v>
      </c>
    </row>
    <row r="60" spans="1:6" ht="71.400000000000006" customHeight="1" x14ac:dyDescent="0.3">
      <c r="A60" s="10">
        <v>21081800</v>
      </c>
      <c r="B60" s="11" t="s">
        <v>59</v>
      </c>
      <c r="C60" s="7">
        <f t="shared" si="0"/>
        <v>900000</v>
      </c>
      <c r="D60" s="7">
        <v>900000</v>
      </c>
      <c r="E60" s="7">
        <v>0</v>
      </c>
      <c r="F60" s="7">
        <v>0</v>
      </c>
    </row>
    <row r="61" spans="1:6" ht="43.2" customHeight="1" x14ac:dyDescent="0.3">
      <c r="A61" s="8">
        <v>22000000</v>
      </c>
      <c r="B61" s="9" t="s">
        <v>60</v>
      </c>
      <c r="C61" s="6">
        <f t="shared" si="0"/>
        <v>417000</v>
      </c>
      <c r="D61" s="6">
        <f>D62+D66</f>
        <v>417000</v>
      </c>
      <c r="E61" s="6">
        <f t="shared" ref="E61:F61" si="16">E62+E66</f>
        <v>0</v>
      </c>
      <c r="F61" s="6">
        <f t="shared" si="16"/>
        <v>0</v>
      </c>
    </row>
    <row r="62" spans="1:6" ht="33" customHeight="1" x14ac:dyDescent="0.3">
      <c r="A62" s="8">
        <v>22010000</v>
      </c>
      <c r="B62" s="9" t="s">
        <v>61</v>
      </c>
      <c r="C62" s="6">
        <f t="shared" si="0"/>
        <v>382000</v>
      </c>
      <c r="D62" s="6">
        <f>D63+D64+D65</f>
        <v>382000</v>
      </c>
      <c r="E62" s="6">
        <f t="shared" ref="E62:F62" si="17">E63+E64+E65</f>
        <v>0</v>
      </c>
      <c r="F62" s="6">
        <f t="shared" si="17"/>
        <v>0</v>
      </c>
    </row>
    <row r="63" spans="1:6" ht="81.75" customHeight="1" x14ac:dyDescent="0.3">
      <c r="A63" s="10">
        <v>22010300</v>
      </c>
      <c r="B63" s="11" t="s">
        <v>62</v>
      </c>
      <c r="C63" s="7">
        <f t="shared" si="0"/>
        <v>55000</v>
      </c>
      <c r="D63" s="7">
        <v>55000</v>
      </c>
      <c r="E63" s="7">
        <v>0</v>
      </c>
      <c r="F63" s="7">
        <v>0</v>
      </c>
    </row>
    <row r="64" spans="1:6" ht="40.950000000000003" customHeight="1" x14ac:dyDescent="0.3">
      <c r="A64" s="10">
        <v>22012500</v>
      </c>
      <c r="B64" s="11" t="s">
        <v>63</v>
      </c>
      <c r="C64" s="7">
        <f t="shared" si="0"/>
        <v>15000</v>
      </c>
      <c r="D64" s="7">
        <v>15000</v>
      </c>
      <c r="E64" s="7">
        <v>0</v>
      </c>
      <c r="F64" s="7">
        <v>0</v>
      </c>
    </row>
    <row r="65" spans="1:6" ht="48" customHeight="1" x14ac:dyDescent="0.3">
      <c r="A65" s="10">
        <v>22012600</v>
      </c>
      <c r="B65" s="11" t="s">
        <v>64</v>
      </c>
      <c r="C65" s="7">
        <f t="shared" si="0"/>
        <v>312000</v>
      </c>
      <c r="D65" s="7">
        <v>312000</v>
      </c>
      <c r="E65" s="7">
        <v>0</v>
      </c>
      <c r="F65" s="7">
        <v>0</v>
      </c>
    </row>
    <row r="66" spans="1:6" ht="31.95" customHeight="1" x14ac:dyDescent="0.3">
      <c r="A66" s="8">
        <v>22090000</v>
      </c>
      <c r="B66" s="9" t="s">
        <v>65</v>
      </c>
      <c r="C66" s="6">
        <f t="shared" si="0"/>
        <v>35000</v>
      </c>
      <c r="D66" s="6">
        <f>D67+D68</f>
        <v>35000</v>
      </c>
      <c r="E66" s="6">
        <f t="shared" ref="E66:F66" si="18">E67+E68</f>
        <v>0</v>
      </c>
      <c r="F66" s="6">
        <f t="shared" si="18"/>
        <v>0</v>
      </c>
    </row>
    <row r="67" spans="1:6" ht="71.400000000000006" customHeight="1" x14ac:dyDescent="0.3">
      <c r="A67" s="10">
        <v>22090100</v>
      </c>
      <c r="B67" s="11" t="s">
        <v>66</v>
      </c>
      <c r="C67" s="7">
        <f t="shared" si="0"/>
        <v>5000</v>
      </c>
      <c r="D67" s="7">
        <v>5000</v>
      </c>
      <c r="E67" s="7">
        <v>0</v>
      </c>
      <c r="F67" s="7">
        <v>0</v>
      </c>
    </row>
    <row r="68" spans="1:6" ht="35.4" customHeight="1" x14ac:dyDescent="0.3">
      <c r="A68" s="10">
        <v>22090200</v>
      </c>
      <c r="B68" s="11" t="s">
        <v>67</v>
      </c>
      <c r="C68" s="7">
        <f t="shared" si="0"/>
        <v>30000</v>
      </c>
      <c r="D68" s="7">
        <v>30000</v>
      </c>
      <c r="E68" s="7">
        <v>0</v>
      </c>
      <c r="F68" s="7">
        <v>0</v>
      </c>
    </row>
    <row r="69" spans="1:6" ht="108.6" customHeight="1" x14ac:dyDescent="0.3">
      <c r="A69" s="10">
        <v>22130000</v>
      </c>
      <c r="B69" s="11" t="s">
        <v>68</v>
      </c>
      <c r="C69" s="7">
        <f t="shared" si="0"/>
        <v>4400</v>
      </c>
      <c r="D69" s="7">
        <v>4400</v>
      </c>
      <c r="E69" s="7">
        <v>0</v>
      </c>
      <c r="F69" s="7">
        <v>0</v>
      </c>
    </row>
    <row r="70" spans="1:6" ht="24.6" customHeight="1" x14ac:dyDescent="0.3">
      <c r="A70" s="8">
        <v>24000000</v>
      </c>
      <c r="B70" s="9" t="s">
        <v>69</v>
      </c>
      <c r="C70" s="6">
        <f t="shared" si="0"/>
        <v>1085343</v>
      </c>
      <c r="D70" s="6">
        <f>D71</f>
        <v>1085343</v>
      </c>
      <c r="E70" s="6">
        <f t="shared" ref="E70:F71" si="19">E71</f>
        <v>0</v>
      </c>
      <c r="F70" s="6">
        <f t="shared" si="19"/>
        <v>0</v>
      </c>
    </row>
    <row r="71" spans="1:6" ht="22.95" customHeight="1" x14ac:dyDescent="0.3">
      <c r="A71" s="8">
        <v>24060000</v>
      </c>
      <c r="B71" s="9" t="s">
        <v>56</v>
      </c>
      <c r="C71" s="6">
        <f t="shared" si="0"/>
        <v>1085343</v>
      </c>
      <c r="D71" s="6">
        <f>D72</f>
        <v>1085343</v>
      </c>
      <c r="E71" s="6">
        <f t="shared" si="19"/>
        <v>0</v>
      </c>
      <c r="F71" s="6">
        <f t="shared" si="19"/>
        <v>0</v>
      </c>
    </row>
    <row r="72" spans="1:6" ht="22.95" customHeight="1" x14ac:dyDescent="0.3">
      <c r="A72" s="10">
        <v>24060300</v>
      </c>
      <c r="B72" s="11" t="s">
        <v>56</v>
      </c>
      <c r="C72" s="7">
        <f t="shared" si="0"/>
        <v>1085343</v>
      </c>
      <c r="D72" s="7">
        <v>1085343</v>
      </c>
      <c r="E72" s="7">
        <v>0</v>
      </c>
      <c r="F72" s="7">
        <v>0</v>
      </c>
    </row>
    <row r="73" spans="1:6" ht="27.6" customHeight="1" x14ac:dyDescent="0.3">
      <c r="A73" s="8">
        <v>25000000</v>
      </c>
      <c r="B73" s="9" t="s">
        <v>70</v>
      </c>
      <c r="C73" s="6">
        <f t="shared" si="0"/>
        <v>1454805</v>
      </c>
      <c r="D73" s="6">
        <f>D74</f>
        <v>0</v>
      </c>
      <c r="E73" s="6">
        <f t="shared" ref="E73:F73" si="20">E74</f>
        <v>1454805</v>
      </c>
      <c r="F73" s="6">
        <f t="shared" si="20"/>
        <v>0</v>
      </c>
    </row>
    <row r="74" spans="1:6" ht="63" customHeight="1" x14ac:dyDescent="0.3">
      <c r="A74" s="8">
        <v>25010000</v>
      </c>
      <c r="B74" s="9" t="s">
        <v>71</v>
      </c>
      <c r="C74" s="6">
        <f t="shared" si="0"/>
        <v>1454805</v>
      </c>
      <c r="D74" s="6">
        <f>D75+D76</f>
        <v>0</v>
      </c>
      <c r="E74" s="6">
        <f t="shared" ref="E74:F74" si="21">E75+E76</f>
        <v>1454805</v>
      </c>
      <c r="F74" s="6">
        <f t="shared" si="21"/>
        <v>0</v>
      </c>
    </row>
    <row r="75" spans="1:6" ht="47.4" customHeight="1" x14ac:dyDescent="0.3">
      <c r="A75" s="10">
        <v>25010100</v>
      </c>
      <c r="B75" s="11" t="s">
        <v>72</v>
      </c>
      <c r="C75" s="7">
        <f t="shared" si="0"/>
        <v>1220565</v>
      </c>
      <c r="D75" s="7">
        <v>0</v>
      </c>
      <c r="E75" s="7">
        <v>1220565</v>
      </c>
      <c r="F75" s="7">
        <v>0</v>
      </c>
    </row>
    <row r="76" spans="1:6" ht="75.599999999999994" customHeight="1" x14ac:dyDescent="0.3">
      <c r="A76" s="10">
        <v>25010300</v>
      </c>
      <c r="B76" s="11" t="s">
        <v>73</v>
      </c>
      <c r="C76" s="7">
        <f t="shared" ref="C76:C94" si="22">D76+E76</f>
        <v>234240</v>
      </c>
      <c r="D76" s="7">
        <v>0</v>
      </c>
      <c r="E76" s="7">
        <v>234240</v>
      </c>
      <c r="F76" s="7">
        <v>0</v>
      </c>
    </row>
    <row r="77" spans="1:6" ht="33" customHeight="1" x14ac:dyDescent="0.3">
      <c r="A77" s="8">
        <v>30000000</v>
      </c>
      <c r="B77" s="9" t="s">
        <v>74</v>
      </c>
      <c r="C77" s="6">
        <f t="shared" si="22"/>
        <v>318110</v>
      </c>
      <c r="D77" s="6">
        <f>D78</f>
        <v>0</v>
      </c>
      <c r="E77" s="6">
        <v>318110</v>
      </c>
      <c r="F77" s="6">
        <v>318110</v>
      </c>
    </row>
    <row r="78" spans="1:6" ht="40.5" customHeight="1" x14ac:dyDescent="0.3">
      <c r="A78" s="8">
        <v>33000000</v>
      </c>
      <c r="B78" s="9" t="s">
        <v>75</v>
      </c>
      <c r="C78" s="6">
        <f t="shared" si="22"/>
        <v>318110</v>
      </c>
      <c r="D78" s="6">
        <f>D79</f>
        <v>0</v>
      </c>
      <c r="E78" s="6">
        <f t="shared" ref="E78:F78" si="23">E79</f>
        <v>318110</v>
      </c>
      <c r="F78" s="6">
        <f t="shared" si="23"/>
        <v>318110</v>
      </c>
    </row>
    <row r="79" spans="1:6" ht="27.6" customHeight="1" x14ac:dyDescent="0.3">
      <c r="A79" s="8">
        <v>33010000</v>
      </c>
      <c r="B79" s="9" t="s">
        <v>76</v>
      </c>
      <c r="C79" s="6">
        <f>D79+E79</f>
        <v>318110</v>
      </c>
      <c r="D79" s="6">
        <f>D80+D81</f>
        <v>0</v>
      </c>
      <c r="E79" s="6">
        <f t="shared" ref="E79:F79" si="24">E80+E81</f>
        <v>318110</v>
      </c>
      <c r="F79" s="6">
        <f t="shared" si="24"/>
        <v>318110</v>
      </c>
    </row>
    <row r="80" spans="1:6" ht="91.95" customHeight="1" x14ac:dyDescent="0.3">
      <c r="A80" s="10">
        <v>33010100</v>
      </c>
      <c r="B80" s="11" t="s">
        <v>90</v>
      </c>
      <c r="C80" s="7">
        <f t="shared" si="22"/>
        <v>216000</v>
      </c>
      <c r="D80" s="7">
        <v>0</v>
      </c>
      <c r="E80" s="7">
        <v>216000</v>
      </c>
      <c r="F80" s="7">
        <v>216000</v>
      </c>
    </row>
    <row r="81" spans="1:6" ht="97.2" customHeight="1" x14ac:dyDescent="0.3">
      <c r="A81" s="10">
        <v>33010500</v>
      </c>
      <c r="B81" s="11" t="s">
        <v>77</v>
      </c>
      <c r="C81" s="7">
        <f t="shared" si="22"/>
        <v>102110</v>
      </c>
      <c r="D81" s="7">
        <v>0</v>
      </c>
      <c r="E81" s="7">
        <v>102110</v>
      </c>
      <c r="F81" s="7">
        <v>102110</v>
      </c>
    </row>
    <row r="82" spans="1:6" ht="46.2" customHeight="1" x14ac:dyDescent="0.3">
      <c r="A82" s="8"/>
      <c r="B82" s="9" t="s">
        <v>78</v>
      </c>
      <c r="C82" s="6">
        <f t="shared" si="22"/>
        <v>229216310</v>
      </c>
      <c r="D82" s="6">
        <f>D12+D55+D77</f>
        <v>227391895</v>
      </c>
      <c r="E82" s="6">
        <f t="shared" ref="E82:F82" si="25">E12+E55+E77</f>
        <v>1824415</v>
      </c>
      <c r="F82" s="6">
        <f t="shared" si="25"/>
        <v>318110</v>
      </c>
    </row>
    <row r="83" spans="1:6" ht="28.95" customHeight="1" x14ac:dyDescent="0.3">
      <c r="A83" s="8">
        <v>40000000</v>
      </c>
      <c r="B83" s="9" t="s">
        <v>79</v>
      </c>
      <c r="C83" s="6">
        <f>D83+E83</f>
        <v>64050860.369999997</v>
      </c>
      <c r="D83" s="6">
        <f>D85+D91</f>
        <v>62769760.369999997</v>
      </c>
      <c r="E83" s="6">
        <f t="shared" ref="E83:F83" si="26">E85+E91</f>
        <v>1281100</v>
      </c>
      <c r="F83" s="6">
        <f t="shared" si="26"/>
        <v>50000</v>
      </c>
    </row>
    <row r="84" spans="1:6" ht="36" customHeight="1" x14ac:dyDescent="0.3">
      <c r="A84" s="8">
        <v>41000000</v>
      </c>
      <c r="B84" s="9" t="s">
        <v>80</v>
      </c>
      <c r="C84" s="6">
        <f t="shared" si="22"/>
        <v>64050860.369999997</v>
      </c>
      <c r="D84" s="6">
        <f>D85+D91</f>
        <v>62769760.369999997</v>
      </c>
      <c r="E84" s="6">
        <f t="shared" ref="E84:F84" si="27">E85+E91</f>
        <v>1281100</v>
      </c>
      <c r="F84" s="6">
        <f t="shared" si="27"/>
        <v>50000</v>
      </c>
    </row>
    <row r="85" spans="1:6" ht="39" customHeight="1" x14ac:dyDescent="0.3">
      <c r="A85" s="8">
        <v>41030000</v>
      </c>
      <c r="B85" s="9" t="s">
        <v>81</v>
      </c>
      <c r="C85" s="6">
        <f t="shared" si="22"/>
        <v>58684600</v>
      </c>
      <c r="D85" s="6">
        <f>D86+D87+D88+D89+D90</f>
        <v>57453500</v>
      </c>
      <c r="E85" s="6">
        <f t="shared" ref="E85:F85" si="28">E86+E87+E88+E89+E90</f>
        <v>1231100</v>
      </c>
      <c r="F85" s="6">
        <f t="shared" si="28"/>
        <v>0</v>
      </c>
    </row>
    <row r="86" spans="1:6" ht="40.200000000000003" customHeight="1" x14ac:dyDescent="0.3">
      <c r="A86" s="10">
        <v>41033900</v>
      </c>
      <c r="B86" s="11" t="s">
        <v>82</v>
      </c>
      <c r="C86" s="7">
        <f t="shared" si="22"/>
        <v>55213600</v>
      </c>
      <c r="D86" s="7">
        <v>54253400</v>
      </c>
      <c r="E86" s="7">
        <v>960200</v>
      </c>
      <c r="F86" s="7">
        <v>0</v>
      </c>
    </row>
    <row r="87" spans="1:6" ht="57.6" customHeight="1" x14ac:dyDescent="0.3">
      <c r="A87" s="10">
        <v>41035400</v>
      </c>
      <c r="B87" s="11" t="s">
        <v>83</v>
      </c>
      <c r="C87" s="7">
        <f t="shared" si="22"/>
        <v>250800</v>
      </c>
      <c r="D87" s="7">
        <v>161400</v>
      </c>
      <c r="E87" s="7">
        <v>89400</v>
      </c>
      <c r="F87" s="7">
        <v>0</v>
      </c>
    </row>
    <row r="88" spans="1:6" ht="96" customHeight="1" x14ac:dyDescent="0.3">
      <c r="A88" s="10">
        <v>41036000</v>
      </c>
      <c r="B88" s="11" t="s">
        <v>84</v>
      </c>
      <c r="C88" s="7">
        <f t="shared" si="22"/>
        <v>760800</v>
      </c>
      <c r="D88" s="7">
        <v>760800</v>
      </c>
      <c r="E88" s="7">
        <v>0</v>
      </c>
      <c r="F88" s="7">
        <v>0</v>
      </c>
    </row>
    <row r="89" spans="1:6" ht="67.2" customHeight="1" x14ac:dyDescent="0.3">
      <c r="A89" s="10">
        <v>41036300</v>
      </c>
      <c r="B89" s="11" t="s">
        <v>85</v>
      </c>
      <c r="C89" s="7">
        <f t="shared" si="22"/>
        <v>2277900</v>
      </c>
      <c r="D89" s="7">
        <v>2277900</v>
      </c>
      <c r="E89" s="7">
        <v>0</v>
      </c>
      <c r="F89" s="7">
        <v>0</v>
      </c>
    </row>
    <row r="90" spans="1:6" ht="94.5" customHeight="1" x14ac:dyDescent="0.3">
      <c r="A90" s="10">
        <v>41037400</v>
      </c>
      <c r="B90" s="11" t="s">
        <v>95</v>
      </c>
      <c r="C90" s="7">
        <f t="shared" si="22"/>
        <v>181500</v>
      </c>
      <c r="D90" s="7">
        <v>0</v>
      </c>
      <c r="E90" s="7">
        <v>181500</v>
      </c>
      <c r="F90" s="7">
        <v>0</v>
      </c>
    </row>
    <row r="91" spans="1:6" ht="47.25" customHeight="1" x14ac:dyDescent="0.3">
      <c r="A91" s="8">
        <v>41050000</v>
      </c>
      <c r="B91" s="9" t="s">
        <v>86</v>
      </c>
      <c r="C91" s="6">
        <f>D91+E91</f>
        <v>5366260.37</v>
      </c>
      <c r="D91" s="6">
        <f>D92+D93+D94</f>
        <v>5316260.37</v>
      </c>
      <c r="E91" s="6">
        <f t="shared" ref="E91:F91" si="29">E92+E93+E94</f>
        <v>50000</v>
      </c>
      <c r="F91" s="6">
        <f t="shared" si="29"/>
        <v>50000</v>
      </c>
    </row>
    <row r="92" spans="1:6" ht="409.5" customHeight="1" x14ac:dyDescent="0.3">
      <c r="A92" s="10">
        <v>41050200</v>
      </c>
      <c r="B92" s="11" t="s">
        <v>92</v>
      </c>
      <c r="C92" s="7">
        <f t="shared" si="22"/>
        <v>3934118.37</v>
      </c>
      <c r="D92" s="7">
        <v>3934118.37</v>
      </c>
      <c r="E92" s="7">
        <v>0</v>
      </c>
      <c r="F92" s="7">
        <v>0</v>
      </c>
    </row>
    <row r="93" spans="1:6" ht="36.75" customHeight="1" x14ac:dyDescent="0.3">
      <c r="A93" s="10">
        <v>41053900</v>
      </c>
      <c r="B93" s="11" t="s">
        <v>87</v>
      </c>
      <c r="C93" s="7">
        <f t="shared" si="22"/>
        <v>1155707</v>
      </c>
      <c r="D93" s="7">
        <v>1105707</v>
      </c>
      <c r="E93" s="7">
        <v>50000</v>
      </c>
      <c r="F93" s="7">
        <v>50000</v>
      </c>
    </row>
    <row r="94" spans="1:6" ht="119.25" customHeight="1" x14ac:dyDescent="0.3">
      <c r="A94" s="10">
        <v>41059300</v>
      </c>
      <c r="B94" s="11" t="s">
        <v>91</v>
      </c>
      <c r="C94" s="7">
        <f t="shared" si="22"/>
        <v>276435</v>
      </c>
      <c r="D94" s="7">
        <v>276435</v>
      </c>
      <c r="E94" s="7">
        <v>0</v>
      </c>
      <c r="F94" s="7">
        <v>0</v>
      </c>
    </row>
    <row r="95" spans="1:6" x14ac:dyDescent="0.3">
      <c r="A95" s="12" t="s">
        <v>88</v>
      </c>
      <c r="B95" s="9" t="s">
        <v>89</v>
      </c>
      <c r="C95" s="6">
        <f>D95+E95</f>
        <v>293267170.37</v>
      </c>
      <c r="D95" s="6">
        <f>D82+D83</f>
        <v>290161655.37</v>
      </c>
      <c r="E95" s="6">
        <f t="shared" ref="E95:F95" si="30">E82+E83</f>
        <v>3105515</v>
      </c>
      <c r="F95" s="6">
        <f t="shared" si="30"/>
        <v>368110</v>
      </c>
    </row>
    <row r="96" spans="1:6" x14ac:dyDescent="0.3">
      <c r="C96" s="13"/>
      <c r="D96" s="13"/>
      <c r="E96" s="13"/>
      <c r="F96" s="13"/>
    </row>
    <row r="98" spans="1:5" x14ac:dyDescent="0.3">
      <c r="A98" s="16" t="s">
        <v>96</v>
      </c>
      <c r="B98" s="16"/>
      <c r="E98" s="14" t="s">
        <v>97</v>
      </c>
    </row>
    <row r="99" spans="1:5" x14ac:dyDescent="0.3">
      <c r="D99" s="13"/>
    </row>
    <row r="100" spans="1:5" x14ac:dyDescent="0.3">
      <c r="C100" s="13"/>
      <c r="D100" s="13"/>
    </row>
  </sheetData>
  <mergeCells count="9">
    <mergeCell ref="A98:B9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fitToHeight="6" orientation="portrait" horizontalDpi="1200" verticalDpi="1200" r:id="rId1"/>
  <headerFooter differentFirst="1">
    <oddHeader xml:space="preserve">&amp;C
&amp;P&amp;R
Продовження додатка 1
</oddHeader>
  </headerFooter>
  <rowBreaks count="3" manualBreakCount="3">
    <brk id="28" max="5" man="1"/>
    <brk id="44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№14-64   19.09.2025</vt:lpstr>
      <vt:lpstr>'сесія №14-64   19.09.2025'!Заголовки_для_друку</vt:lpstr>
      <vt:lpstr>'сесія №14-64   19.09.2025'!Область_друку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2025-09-18T13:28:10Z</cp:lastPrinted>
  <dcterms:created xsi:type="dcterms:W3CDTF">2025-02-12T16:46:16Z</dcterms:created>
  <dcterms:modified xsi:type="dcterms:W3CDTF">2025-09-18T13:36:56Z</dcterms:modified>
</cp:coreProperties>
</file>